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J195"/>
  <c r="J206" s="1"/>
  <c r="I195"/>
  <c r="H195"/>
  <c r="G195"/>
  <c r="G206" s="1"/>
  <c r="F195"/>
  <c r="B186"/>
  <c r="A186"/>
  <c r="L185"/>
  <c r="J185"/>
  <c r="I185"/>
  <c r="H185"/>
  <c r="G185"/>
  <c r="F185"/>
  <c r="B176"/>
  <c r="A176"/>
  <c r="L175"/>
  <c r="L186" s="1"/>
  <c r="J175"/>
  <c r="I175"/>
  <c r="H175"/>
  <c r="G175"/>
  <c r="F175"/>
  <c r="B166"/>
  <c r="A166"/>
  <c r="L165"/>
  <c r="J165"/>
  <c r="I165"/>
  <c r="H165"/>
  <c r="G165"/>
  <c r="F165"/>
  <c r="B156"/>
  <c r="A156"/>
  <c r="L155"/>
  <c r="J155"/>
  <c r="I155"/>
  <c r="H155"/>
  <c r="G155"/>
  <c r="F155"/>
  <c r="B146"/>
  <c r="A146"/>
  <c r="L145"/>
  <c r="J145"/>
  <c r="I145"/>
  <c r="H145"/>
  <c r="G145"/>
  <c r="F145"/>
  <c r="B136"/>
  <c r="A136"/>
  <c r="L135"/>
  <c r="J135"/>
  <c r="J146" s="1"/>
  <c r="I135"/>
  <c r="H135"/>
  <c r="G135"/>
  <c r="F135"/>
  <c r="B126"/>
  <c r="A126"/>
  <c r="J125"/>
  <c r="I125"/>
  <c r="H125"/>
  <c r="G125"/>
  <c r="F125"/>
  <c r="B116"/>
  <c r="A116"/>
  <c r="L115"/>
  <c r="J115"/>
  <c r="I115"/>
  <c r="H115"/>
  <c r="H126" s="1"/>
  <c r="G115"/>
  <c r="F115"/>
  <c r="B106"/>
  <c r="A106"/>
  <c r="L105"/>
  <c r="J105"/>
  <c r="I105"/>
  <c r="H105"/>
  <c r="G105"/>
  <c r="F105"/>
  <c r="B96"/>
  <c r="A96"/>
  <c r="L95"/>
  <c r="J95"/>
  <c r="I95"/>
  <c r="H95"/>
  <c r="G95"/>
  <c r="F95"/>
  <c r="F106" s="1"/>
  <c r="B86"/>
  <c r="A86"/>
  <c r="L85"/>
  <c r="J85"/>
  <c r="I85"/>
  <c r="H85"/>
  <c r="G85"/>
  <c r="F85"/>
  <c r="B76"/>
  <c r="A76"/>
  <c r="L75"/>
  <c r="J75"/>
  <c r="I75"/>
  <c r="H75"/>
  <c r="G75"/>
  <c r="F75"/>
  <c r="B66"/>
  <c r="A66"/>
  <c r="L65"/>
  <c r="J65"/>
  <c r="I65"/>
  <c r="H65"/>
  <c r="G65"/>
  <c r="F65"/>
  <c r="B56"/>
  <c r="A56"/>
  <c r="L55"/>
  <c r="J55"/>
  <c r="I55"/>
  <c r="H55"/>
  <c r="H66" s="1"/>
  <c r="G55"/>
  <c r="F55"/>
  <c r="B46"/>
  <c r="A46"/>
  <c r="L45"/>
  <c r="J45"/>
  <c r="I45"/>
  <c r="H45"/>
  <c r="G45"/>
  <c r="F45"/>
  <c r="B36"/>
  <c r="A36"/>
  <c r="L35"/>
  <c r="J35"/>
  <c r="I35"/>
  <c r="H35"/>
  <c r="G35"/>
  <c r="F35"/>
  <c r="B26"/>
  <c r="A26"/>
  <c r="L25"/>
  <c r="J25"/>
  <c r="I25"/>
  <c r="H25"/>
  <c r="G25"/>
  <c r="F25"/>
  <c r="B16"/>
  <c r="A16"/>
  <c r="L15"/>
  <c r="J15"/>
  <c r="J26" s="1"/>
  <c r="I15"/>
  <c r="H15"/>
  <c r="G15"/>
  <c r="F15"/>
  <c r="L206" l="1"/>
  <c r="L166"/>
  <c r="L146"/>
  <c r="L106"/>
  <c r="L86"/>
  <c r="L66"/>
  <c r="L46"/>
  <c r="L26"/>
  <c r="L207" s="1"/>
  <c r="H206"/>
  <c r="H186"/>
  <c r="I186"/>
  <c r="F186"/>
  <c r="J166"/>
  <c r="I166"/>
  <c r="G166"/>
  <c r="F166"/>
  <c r="G146"/>
  <c r="H146"/>
  <c r="J126"/>
  <c r="G126"/>
  <c r="F206"/>
  <c r="I206"/>
  <c r="G186"/>
  <c r="J186"/>
  <c r="H166"/>
  <c r="F146"/>
  <c r="I146"/>
  <c r="F126"/>
  <c r="I126"/>
  <c r="I106"/>
  <c r="H106"/>
  <c r="G106"/>
  <c r="J106"/>
  <c r="G86"/>
  <c r="J86"/>
  <c r="I86"/>
  <c r="H86"/>
  <c r="F86"/>
  <c r="I66"/>
  <c r="G66"/>
  <c r="J66"/>
  <c r="F66"/>
  <c r="F46"/>
  <c r="I46"/>
  <c r="G46"/>
  <c r="J46"/>
  <c r="J207"/>
  <c r="H46"/>
  <c r="H26"/>
  <c r="H207" s="1"/>
  <c r="G26"/>
  <c r="G207" s="1"/>
  <c r="F26"/>
  <c r="I26"/>
  <c r="I207" s="1"/>
  <c r="F207"/>
</calcChain>
</file>

<file path=xl/sharedStrings.xml><?xml version="1.0" encoding="utf-8"?>
<sst xmlns="http://schemas.openxmlformats.org/spreadsheetml/2006/main" count="295" uniqueCount="92">
  <si>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</si>
  <si>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</si>
  <si>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</si>
  <si>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</si>
  <si>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</si>
  <si>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</si>
  <si>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</si>
  <si>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</si>
  <si>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</si>
  <si>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</si>
  <si>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</si>
  <si>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</si>
  <si>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</si>
  <si>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</si>
  <si>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</si>
  <si>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</si>
  <si>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</si>
  <si>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</si>
  <si>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</si>
  <si>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</si>
  <si>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</si>
  <si>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</si>
  <si>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</si>
  <si>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</si>
  <si>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</si>
  <si>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</si>
  <si>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</si>
  <si>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</si>
  <si>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</si>
  <si>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</si>
  <si>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</si>
  <si>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</si>
  <si>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</si>
  <si>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</si>
  <si>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</si>
  <si>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</si>
  <si>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</si>
  <si>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</si>
  <si>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</si>
  <si>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</si>
  <si>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Ломакина В.В.</t>
  </si>
  <si>
    <t>Салат из свежих помидоров и огурцов</t>
  </si>
  <si>
    <t>0.77</t>
  </si>
  <si>
    <t>Суп с макаронными изделиями и картофелем</t>
  </si>
  <si>
    <t>Рыба припущенная</t>
  </si>
  <si>
    <t>Рис отварной</t>
  </si>
  <si>
    <t>Сок плодовый натуральный</t>
  </si>
  <si>
    <t>Хлеб пшеничный</t>
  </si>
  <si>
    <t>пр</t>
  </si>
  <si>
    <t>Хлеб ржано-пшеничный</t>
  </si>
  <si>
    <t>Ягоды замороженные</t>
  </si>
  <si>
    <t>Салат из белокочанной капусты</t>
  </si>
  <si>
    <t>Суп картофельный с мясными фрикадельками</t>
  </si>
  <si>
    <t>Гуляш из отварной говядины</t>
  </si>
  <si>
    <t>Каша рассыпчатая из пшеничной крупы</t>
  </si>
  <si>
    <t>Компот из смеси сухофруктов</t>
  </si>
  <si>
    <t>Банан</t>
  </si>
  <si>
    <t>Винегрет овощной</t>
  </si>
  <si>
    <t>Рассольник домашний</t>
  </si>
  <si>
    <t>Котлеты рубленые из птицы</t>
  </si>
  <si>
    <t>Капуста тушеная</t>
  </si>
  <si>
    <t>Кисломолочный продукт (творог)</t>
  </si>
  <si>
    <t>Каша манная</t>
  </si>
  <si>
    <t>Поджарка из рыбы</t>
  </si>
  <si>
    <t>Пюре картофельное</t>
  </si>
  <si>
    <t>Чай с сахаром</t>
  </si>
  <si>
    <t>Салат из свежих помидоров</t>
  </si>
  <si>
    <t>Суп картофельный с бобовыми</t>
  </si>
  <si>
    <t>Плов из отварной говядины</t>
  </si>
  <si>
    <t>Яйцо вареное</t>
  </si>
  <si>
    <t>Салат из свежих огурцов</t>
  </si>
  <si>
    <t>Борщ с фасолью и картофелем</t>
  </si>
  <si>
    <t>Кнели из кур с рисом</t>
  </si>
  <si>
    <t>Картофель отварной</t>
  </si>
  <si>
    <t>Яблоко</t>
  </si>
  <si>
    <t>Бефстроганов из отварной говядины</t>
  </si>
  <si>
    <t>Макароны отварные с сыром</t>
  </si>
  <si>
    <t>Какао с молоком</t>
  </si>
  <si>
    <t>Борщ с капустой и картофелем</t>
  </si>
  <si>
    <t>Котлета рубленая</t>
  </si>
  <si>
    <t>Каша гречневая</t>
  </si>
  <si>
    <t>Сок яблочный</t>
  </si>
  <si>
    <t>Апельсин</t>
  </si>
  <si>
    <t>Суп из овощей</t>
  </si>
  <si>
    <t>Каша геркулесовая</t>
  </si>
  <si>
    <t>Печень говяжья по строгонавски</t>
  </si>
  <si>
    <t>Кофейный напиток</t>
  </si>
  <si>
    <t>Салат из свеклы с зеленым горошком</t>
  </si>
  <si>
    <t>Макаронные изделия с соусом</t>
  </si>
  <si>
    <t>Каша рассыпчатая из гречневой крупы</t>
  </si>
  <si>
    <t>54-18</t>
  </si>
  <si>
    <t>Груша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</si>
</sst>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0" xfId="0" applyFont="1"/>
    <xf numFmtId="0" fontId="13" fillId="4" borderId="23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left" vertical="top" wrapText="1" indent="1"/>
    </xf>
    <xf numFmtId="17" fontId="12" fillId="4" borderId="23" xfId="0" applyNumberFormat="1" applyFont="1" applyFill="1" applyBorder="1" applyAlignment="1">
      <alignment horizontal="left" vertical="top" wrapText="1" indent="1"/>
    </xf>
    <xf numFmtId="0" fontId="1" fillId="2" borderId="2" xfId="0" applyFont="1" applyFill="1" applyBorder="1" applyProtection="1">
      <protection locked="0"/>
    </xf>
    <xf numFmtId="0" fontId="14" fillId="0" borderId="0" xfId="0" applyFont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/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.75" thickBot="1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1" t="s">
        <v>41</v>
      </c>
      <c r="F16" s="52">
        <v>80</v>
      </c>
      <c r="G16" s="53" t="s">
        <v>42</v>
      </c>
      <c r="H16" s="54">
        <v>4.8600000000000003</v>
      </c>
      <c r="I16" s="54">
        <v>2.92</v>
      </c>
      <c r="J16" s="43">
        <v>56.56</v>
      </c>
      <c r="K16" s="44">
        <v>24</v>
      </c>
      <c r="L16" s="43">
        <v>14</v>
      </c>
    </row>
    <row r="17" spans="1:12" ht="15">
      <c r="A17" s="23"/>
      <c r="B17" s="15"/>
      <c r="C17" s="11"/>
      <c r="D17" s="7" t="s">
        <v>27</v>
      </c>
      <c r="E17" s="51" t="s">
        <v>43</v>
      </c>
      <c r="F17" s="43">
        <v>200</v>
      </c>
      <c r="G17" s="43">
        <v>2.0499999999999998</v>
      </c>
      <c r="H17" s="43">
        <v>2.2200000000000002</v>
      </c>
      <c r="I17" s="43">
        <v>12.55</v>
      </c>
      <c r="J17" s="43">
        <v>87.2</v>
      </c>
      <c r="K17" s="44">
        <v>112</v>
      </c>
      <c r="L17" s="43">
        <v>5</v>
      </c>
    </row>
    <row r="18" spans="1:12" ht="15">
      <c r="A18" s="23"/>
      <c r="B18" s="15"/>
      <c r="C18" s="11"/>
      <c r="D18" s="7" t="s">
        <v>28</v>
      </c>
      <c r="E18" s="51" t="s">
        <v>44</v>
      </c>
      <c r="F18" s="43">
        <v>100</v>
      </c>
      <c r="G18" s="43">
        <v>17.21</v>
      </c>
      <c r="H18" s="43">
        <v>8.83</v>
      </c>
      <c r="I18" s="43">
        <v>0.83</v>
      </c>
      <c r="J18" s="43">
        <v>152.04</v>
      </c>
      <c r="K18" s="44">
        <v>227</v>
      </c>
      <c r="L18" s="43">
        <v>15</v>
      </c>
    </row>
    <row r="19" spans="1:12" ht="15">
      <c r="A19" s="23"/>
      <c r="B19" s="15"/>
      <c r="C19" s="11"/>
      <c r="D19" s="7" t="s">
        <v>29</v>
      </c>
      <c r="E19" s="51" t="s">
        <v>45</v>
      </c>
      <c r="F19" s="43">
        <v>150</v>
      </c>
      <c r="G19" s="43">
        <v>3.65</v>
      </c>
      <c r="H19" s="43">
        <v>5.37</v>
      </c>
      <c r="I19" s="43">
        <v>36.68</v>
      </c>
      <c r="J19" s="43">
        <v>209.7</v>
      </c>
      <c r="K19" s="44">
        <v>304</v>
      </c>
      <c r="L19" s="43">
        <v>11</v>
      </c>
    </row>
    <row r="20" spans="1:12" ht="15">
      <c r="A20" s="23"/>
      <c r="B20" s="15"/>
      <c r="C20" s="11"/>
      <c r="D20" s="7" t="s">
        <v>30</v>
      </c>
      <c r="E20" s="51" t="s">
        <v>46</v>
      </c>
      <c r="F20" s="43">
        <v>200</v>
      </c>
      <c r="G20" s="43">
        <v>0.27</v>
      </c>
      <c r="H20" s="43">
        <v>0</v>
      </c>
      <c r="I20" s="43">
        <v>22.8</v>
      </c>
      <c r="J20" s="43">
        <v>92.27</v>
      </c>
      <c r="K20" s="44">
        <v>389</v>
      </c>
      <c r="L20" s="43">
        <v>6</v>
      </c>
    </row>
    <row r="21" spans="1:12" ht="15">
      <c r="A21" s="23"/>
      <c r="B21" s="15"/>
      <c r="C21" s="11"/>
      <c r="D21" s="7" t="s">
        <v>31</v>
      </c>
      <c r="E21" s="51" t="s">
        <v>47</v>
      </c>
      <c r="F21" s="43">
        <v>40</v>
      </c>
      <c r="G21" s="43">
        <v>3.16</v>
      </c>
      <c r="H21" s="43">
        <v>0.4</v>
      </c>
      <c r="I21" s="43">
        <v>19.32</v>
      </c>
      <c r="J21" s="43">
        <v>93.32</v>
      </c>
      <c r="K21" s="44" t="s">
        <v>48</v>
      </c>
      <c r="L21" s="43">
        <v>4.33</v>
      </c>
    </row>
    <row r="22" spans="1:12" ht="15">
      <c r="A22" s="23"/>
      <c r="B22" s="15"/>
      <c r="C22" s="11"/>
      <c r="D22" s="7" t="s">
        <v>32</v>
      </c>
      <c r="E22" s="51" t="s">
        <v>49</v>
      </c>
      <c r="F22" s="43">
        <v>30</v>
      </c>
      <c r="G22" s="43">
        <v>1.68</v>
      </c>
      <c r="H22" s="43">
        <v>0.33</v>
      </c>
      <c r="I22" s="43">
        <v>14.82</v>
      </c>
      <c r="J22" s="43">
        <v>68.97</v>
      </c>
      <c r="K22" s="44" t="s">
        <v>48</v>
      </c>
      <c r="L22" s="43">
        <v>4.4000000000000004</v>
      </c>
    </row>
    <row r="23" spans="1:12" ht="15">
      <c r="A23" s="23"/>
      <c r="B23" s="15"/>
      <c r="C23" s="11"/>
      <c r="D23" s="55"/>
      <c r="E23" s="42" t="s">
        <v>50</v>
      </c>
      <c r="F23" s="43">
        <v>100</v>
      </c>
      <c r="G23" s="43">
        <v>0.27</v>
      </c>
      <c r="H23" s="43">
        <v>3.37</v>
      </c>
      <c r="I23" s="43">
        <v>14.52</v>
      </c>
      <c r="J23" s="43">
        <v>53.36</v>
      </c>
      <c r="K23" s="44" t="s">
        <v>48</v>
      </c>
      <c r="L23" s="43">
        <v>15</v>
      </c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900</v>
      </c>
      <c r="G25" s="19">
        <f t="shared" ref="G25:J25" si="2">SUM(G16:G24)</f>
        <v>28.29</v>
      </c>
      <c r="H25" s="19">
        <f t="shared" si="2"/>
        <v>25.38</v>
      </c>
      <c r="I25" s="19">
        <f t="shared" si="2"/>
        <v>124.43999999999998</v>
      </c>
      <c r="J25" s="19">
        <f t="shared" si="2"/>
        <v>813.42</v>
      </c>
      <c r="K25" s="25"/>
      <c r="L25" s="19">
        <f t="shared" ref="L25" si="3">SUM(L16:L24)</f>
        <v>74.72999999999999</v>
      </c>
    </row>
    <row r="26" spans="1:12" ht="15">
      <c r="A26" s="29">
        <f>A6</f>
        <v>1</v>
      </c>
      <c r="B26" s="30">
        <f>B6</f>
        <v>1</v>
      </c>
      <c r="C26" s="57" t="s">
        <v>4</v>
      </c>
      <c r="D26" s="58"/>
      <c r="E26" s="31"/>
      <c r="F26" s="32">
        <f>F15+F25</f>
        <v>900</v>
      </c>
      <c r="G26" s="32">
        <f t="shared" ref="G26:J26" si="4">G15+G25</f>
        <v>28.29</v>
      </c>
      <c r="H26" s="32">
        <f t="shared" si="4"/>
        <v>25.38</v>
      </c>
      <c r="I26" s="32">
        <f t="shared" si="4"/>
        <v>124.43999999999998</v>
      </c>
      <c r="J26" s="32">
        <f t="shared" si="4"/>
        <v>813.42</v>
      </c>
      <c r="K26" s="32"/>
      <c r="L26" s="32">
        <f t="shared" ref="L26" si="5">L15+L25</f>
        <v>74.72999999999999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56" t="s">
        <v>51</v>
      </c>
      <c r="F36" s="43">
        <v>80</v>
      </c>
      <c r="G36" s="43">
        <v>1.05</v>
      </c>
      <c r="H36" s="43">
        <v>2.6</v>
      </c>
      <c r="I36" s="43">
        <v>5.17</v>
      </c>
      <c r="J36" s="43">
        <v>48.32</v>
      </c>
      <c r="K36" s="44">
        <v>45</v>
      </c>
      <c r="L36" s="43">
        <v>13</v>
      </c>
    </row>
    <row r="37" spans="1:12" ht="15">
      <c r="A37" s="14"/>
      <c r="B37" s="15"/>
      <c r="C37" s="11"/>
      <c r="D37" s="7" t="s">
        <v>27</v>
      </c>
      <c r="E37" s="56" t="s">
        <v>52</v>
      </c>
      <c r="F37" s="43">
        <v>200</v>
      </c>
      <c r="G37" s="43">
        <v>1.75</v>
      </c>
      <c r="H37" s="43">
        <v>2.2200000000000002</v>
      </c>
      <c r="I37" s="43">
        <v>12.31</v>
      </c>
      <c r="J37" s="43">
        <v>84.8</v>
      </c>
      <c r="K37" s="44">
        <v>104</v>
      </c>
      <c r="L37" s="43">
        <v>8</v>
      </c>
    </row>
    <row r="38" spans="1:12" ht="15">
      <c r="A38" s="14"/>
      <c r="B38" s="15"/>
      <c r="C38" s="11"/>
      <c r="D38" s="7" t="s">
        <v>28</v>
      </c>
      <c r="E38" s="56" t="s">
        <v>53</v>
      </c>
      <c r="F38" s="43">
        <v>100</v>
      </c>
      <c r="G38" s="43">
        <v>13.36</v>
      </c>
      <c r="H38" s="43">
        <v>14.08</v>
      </c>
      <c r="I38" s="43">
        <v>3.27</v>
      </c>
      <c r="J38" s="43">
        <v>164</v>
      </c>
      <c r="K38" s="44">
        <v>246</v>
      </c>
      <c r="L38" s="43">
        <v>11</v>
      </c>
    </row>
    <row r="39" spans="1:12" ht="15">
      <c r="A39" s="14"/>
      <c r="B39" s="15"/>
      <c r="C39" s="11"/>
      <c r="D39" s="7" t="s">
        <v>29</v>
      </c>
      <c r="E39" s="56" t="s">
        <v>54</v>
      </c>
      <c r="F39" s="43">
        <v>150</v>
      </c>
      <c r="G39" s="43">
        <v>6.32</v>
      </c>
      <c r="H39" s="43">
        <v>4.5</v>
      </c>
      <c r="I39" s="43">
        <v>38.85</v>
      </c>
      <c r="J39" s="43">
        <v>221.25</v>
      </c>
      <c r="K39" s="44">
        <v>302</v>
      </c>
      <c r="L39" s="43">
        <v>10</v>
      </c>
    </row>
    <row r="40" spans="1:12" ht="15">
      <c r="A40" s="14"/>
      <c r="B40" s="15"/>
      <c r="C40" s="11"/>
      <c r="D40" s="7" t="s">
        <v>30</v>
      </c>
      <c r="E40" s="56" t="s">
        <v>55</v>
      </c>
      <c r="F40" s="43">
        <v>200</v>
      </c>
      <c r="G40" s="43">
        <v>0.66</v>
      </c>
      <c r="H40" s="43">
        <v>0.09</v>
      </c>
      <c r="I40" s="43">
        <v>32.01</v>
      </c>
      <c r="J40" s="43">
        <v>132.80000000000001</v>
      </c>
      <c r="K40" s="44">
        <v>349</v>
      </c>
      <c r="L40" s="43">
        <v>7</v>
      </c>
    </row>
    <row r="41" spans="1:12" ht="15">
      <c r="A41" s="14"/>
      <c r="B41" s="15"/>
      <c r="C41" s="11"/>
      <c r="D41" s="7" t="s">
        <v>31</v>
      </c>
      <c r="E41" s="56" t="s">
        <v>47</v>
      </c>
      <c r="F41" s="43">
        <v>40</v>
      </c>
      <c r="G41" s="43">
        <v>3.16</v>
      </c>
      <c r="H41" s="43">
        <v>0.4</v>
      </c>
      <c r="I41" s="43">
        <v>19.32</v>
      </c>
      <c r="J41" s="43">
        <v>93.52</v>
      </c>
      <c r="K41" s="44" t="s">
        <v>48</v>
      </c>
      <c r="L41" s="43">
        <v>4.33</v>
      </c>
    </row>
    <row r="42" spans="1:12" ht="15">
      <c r="A42" s="14"/>
      <c r="B42" s="15"/>
      <c r="C42" s="11"/>
      <c r="D42" s="7" t="s">
        <v>32</v>
      </c>
      <c r="E42" s="56" t="s">
        <v>49</v>
      </c>
      <c r="F42" s="43">
        <v>30</v>
      </c>
      <c r="G42" s="43">
        <v>1.68</v>
      </c>
      <c r="H42" s="43">
        <v>0.33</v>
      </c>
      <c r="I42" s="43">
        <v>14.82</v>
      </c>
      <c r="J42" s="43">
        <v>68.97</v>
      </c>
      <c r="K42" s="44" t="s">
        <v>48</v>
      </c>
      <c r="L42" s="43">
        <v>4.4000000000000004</v>
      </c>
    </row>
    <row r="43" spans="1:12" ht="15">
      <c r="A43" s="14"/>
      <c r="B43" s="15"/>
      <c r="C43" s="11"/>
      <c r="D43" s="6"/>
      <c r="E43" s="56" t="s">
        <v>56</v>
      </c>
      <c r="F43" s="43">
        <v>100</v>
      </c>
      <c r="G43" s="43">
        <v>1.5</v>
      </c>
      <c r="H43" s="43">
        <v>0.5</v>
      </c>
      <c r="I43" s="43">
        <v>21</v>
      </c>
      <c r="J43" s="43">
        <v>96</v>
      </c>
      <c r="K43" s="44">
        <v>338</v>
      </c>
      <c r="L43" s="43">
        <v>17</v>
      </c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900</v>
      </c>
      <c r="G45" s="19">
        <f t="shared" ref="G45" si="6">SUM(G36:G44)</f>
        <v>29.48</v>
      </c>
      <c r="H45" s="19">
        <f t="shared" ref="H45" si="7">SUM(H36:H44)</f>
        <v>24.719999999999995</v>
      </c>
      <c r="I45" s="19">
        <f t="shared" ref="I45" si="8">SUM(I36:I44)</f>
        <v>146.75</v>
      </c>
      <c r="J45" s="19">
        <f t="shared" ref="J45:L45" si="9">SUM(J36:J44)</f>
        <v>909.66000000000008</v>
      </c>
      <c r="K45" s="25"/>
      <c r="L45" s="19">
        <f t="shared" si="9"/>
        <v>74.72999999999999</v>
      </c>
    </row>
    <row r="46" spans="1:12" ht="15.75" customHeight="1">
      <c r="A46" s="33">
        <f>A27</f>
        <v>1</v>
      </c>
      <c r="B46" s="33">
        <f>B27</f>
        <v>2</v>
      </c>
      <c r="C46" s="57" t="s">
        <v>4</v>
      </c>
      <c r="D46" s="58"/>
      <c r="E46" s="31"/>
      <c r="F46" s="32">
        <f>F35+F45</f>
        <v>900</v>
      </c>
      <c r="G46" s="32">
        <f t="shared" ref="G46" si="10">G35+G45</f>
        <v>29.48</v>
      </c>
      <c r="H46" s="32">
        <f t="shared" ref="H46" si="11">H35+H45</f>
        <v>24.719999999999995</v>
      </c>
      <c r="I46" s="32">
        <f t="shared" ref="I46" si="12">I35+I45</f>
        <v>146.75</v>
      </c>
      <c r="J46" s="32">
        <f t="shared" ref="J46:L46" si="13">J35+J45</f>
        <v>909.66000000000008</v>
      </c>
      <c r="K46" s="32"/>
      <c r="L46" s="32">
        <f t="shared" si="13"/>
        <v>74.72999999999999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56" t="s">
        <v>57</v>
      </c>
      <c r="F56" s="43">
        <v>80</v>
      </c>
      <c r="G56" s="43">
        <v>1.1200000000000001</v>
      </c>
      <c r="H56" s="43">
        <v>5.03</v>
      </c>
      <c r="I56" s="43">
        <v>8.83</v>
      </c>
      <c r="J56" s="43">
        <v>100.08</v>
      </c>
      <c r="K56" s="44">
        <v>67</v>
      </c>
      <c r="L56" s="43"/>
    </row>
    <row r="57" spans="1:12" ht="15">
      <c r="A57" s="23"/>
      <c r="B57" s="15"/>
      <c r="C57" s="11"/>
      <c r="D57" s="7" t="s">
        <v>27</v>
      </c>
      <c r="E57" s="56" t="s">
        <v>58</v>
      </c>
      <c r="F57" s="43">
        <v>200</v>
      </c>
      <c r="G57" s="43">
        <v>1.67</v>
      </c>
      <c r="H57" s="43">
        <v>4.07</v>
      </c>
      <c r="I57" s="43">
        <v>10.15</v>
      </c>
      <c r="J57" s="43">
        <v>91.6</v>
      </c>
      <c r="K57" s="44">
        <v>95</v>
      </c>
      <c r="L57" s="43">
        <v>12</v>
      </c>
    </row>
    <row r="58" spans="1:12" ht="15">
      <c r="A58" s="23"/>
      <c r="B58" s="15"/>
      <c r="C58" s="11"/>
      <c r="D58" s="7" t="s">
        <v>28</v>
      </c>
      <c r="E58" s="56" t="s">
        <v>59</v>
      </c>
      <c r="F58" s="43">
        <v>100</v>
      </c>
      <c r="G58" s="43">
        <v>17.440000000000001</v>
      </c>
      <c r="H58" s="43">
        <v>16.760000000000002</v>
      </c>
      <c r="I58" s="43">
        <v>16.28</v>
      </c>
      <c r="J58" s="43">
        <v>286</v>
      </c>
      <c r="K58" s="44">
        <v>294</v>
      </c>
      <c r="L58" s="43">
        <v>19</v>
      </c>
    </row>
    <row r="59" spans="1:12" ht="15">
      <c r="A59" s="23"/>
      <c r="B59" s="15"/>
      <c r="C59" s="11"/>
      <c r="D59" s="7" t="s">
        <v>29</v>
      </c>
      <c r="E59" s="56" t="s">
        <v>60</v>
      </c>
      <c r="F59" s="43">
        <v>150</v>
      </c>
      <c r="G59" s="43">
        <v>3.1</v>
      </c>
      <c r="H59" s="43">
        <v>4.8600000000000003</v>
      </c>
      <c r="I59" s="43">
        <v>14.14</v>
      </c>
      <c r="J59" s="43">
        <v>112.65</v>
      </c>
      <c r="K59" s="44">
        <v>321</v>
      </c>
      <c r="L59" s="43">
        <v>12</v>
      </c>
    </row>
    <row r="60" spans="1:12" ht="15">
      <c r="A60" s="23"/>
      <c r="B60" s="15"/>
      <c r="C60" s="11"/>
      <c r="D60" s="7" t="s">
        <v>30</v>
      </c>
      <c r="E60" s="56" t="s">
        <v>46</v>
      </c>
      <c r="F60" s="43">
        <v>200</v>
      </c>
      <c r="G60" s="43">
        <v>0.27</v>
      </c>
      <c r="H60" s="43">
        <v>0</v>
      </c>
      <c r="I60" s="43">
        <v>22.8</v>
      </c>
      <c r="J60" s="43">
        <v>92.27</v>
      </c>
      <c r="K60" s="44">
        <v>389</v>
      </c>
      <c r="L60" s="43">
        <v>10</v>
      </c>
    </row>
    <row r="61" spans="1:12" ht="15">
      <c r="A61" s="23"/>
      <c r="B61" s="15"/>
      <c r="C61" s="11"/>
      <c r="D61" s="7" t="s">
        <v>31</v>
      </c>
      <c r="E61" s="56" t="s">
        <v>47</v>
      </c>
      <c r="F61" s="43">
        <v>40</v>
      </c>
      <c r="G61" s="43">
        <v>3.16</v>
      </c>
      <c r="H61" s="43">
        <v>0.4</v>
      </c>
      <c r="I61" s="43">
        <v>19.32</v>
      </c>
      <c r="J61" s="43">
        <v>93.52</v>
      </c>
      <c r="K61" s="44" t="s">
        <v>48</v>
      </c>
      <c r="L61" s="43">
        <v>4.33</v>
      </c>
    </row>
    <row r="62" spans="1:12" ht="15">
      <c r="A62" s="23"/>
      <c r="B62" s="15"/>
      <c r="C62" s="11"/>
      <c r="D62" s="7" t="s">
        <v>32</v>
      </c>
      <c r="E62" s="56" t="s">
        <v>49</v>
      </c>
      <c r="F62" s="43">
        <v>30</v>
      </c>
      <c r="G62" s="43">
        <v>1.68</v>
      </c>
      <c r="H62" s="43">
        <v>0.33</v>
      </c>
      <c r="I62" s="43">
        <v>14.82</v>
      </c>
      <c r="J62" s="43">
        <v>68.97</v>
      </c>
      <c r="K62" s="44" t="s">
        <v>48</v>
      </c>
      <c r="L62" s="43">
        <v>4.4000000000000004</v>
      </c>
    </row>
    <row r="63" spans="1:12" ht="15">
      <c r="A63" s="23"/>
      <c r="B63" s="15"/>
      <c r="C63" s="11"/>
      <c r="D63" s="6"/>
      <c r="E63" s="56" t="s">
        <v>61</v>
      </c>
      <c r="F63" s="43">
        <v>139.5</v>
      </c>
      <c r="G63" s="43">
        <v>27.5</v>
      </c>
      <c r="H63" s="43">
        <v>6.1</v>
      </c>
      <c r="I63" s="43">
        <v>3.8</v>
      </c>
      <c r="J63" s="43">
        <v>0.04</v>
      </c>
      <c r="K63" s="44">
        <v>182</v>
      </c>
      <c r="L63" s="43">
        <v>13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939.5</v>
      </c>
      <c r="G65" s="19">
        <f t="shared" ref="G65" si="14">SUM(G56:G64)</f>
        <v>55.94</v>
      </c>
      <c r="H65" s="19">
        <f t="shared" ref="H65" si="15">SUM(H56:H64)</f>
        <v>37.549999999999997</v>
      </c>
      <c r="I65" s="19">
        <f t="shared" ref="I65" si="16">SUM(I56:I64)</f>
        <v>110.14</v>
      </c>
      <c r="J65" s="19">
        <f t="shared" ref="J65:L65" si="17">SUM(J56:J64)</f>
        <v>845.13</v>
      </c>
      <c r="K65" s="25"/>
      <c r="L65" s="19">
        <f t="shared" si="17"/>
        <v>74.72999999999999</v>
      </c>
    </row>
    <row r="66" spans="1:12" ht="15.75" customHeight="1">
      <c r="A66" s="29">
        <f>A47</f>
        <v>1</v>
      </c>
      <c r="B66" s="30">
        <f>B47</f>
        <v>3</v>
      </c>
      <c r="C66" s="57" t="s">
        <v>4</v>
      </c>
      <c r="D66" s="58"/>
      <c r="E66" s="31"/>
      <c r="F66" s="32">
        <f>F55+F65</f>
        <v>939.5</v>
      </c>
      <c r="G66" s="32">
        <f t="shared" ref="G66" si="18">G55+G65</f>
        <v>55.94</v>
      </c>
      <c r="H66" s="32">
        <f t="shared" ref="H66" si="19">H55+H65</f>
        <v>37.549999999999997</v>
      </c>
      <c r="I66" s="32">
        <f t="shared" ref="I66" si="20">I55+I65</f>
        <v>110.14</v>
      </c>
      <c r="J66" s="32">
        <f t="shared" ref="J66:L66" si="21">J55+J65</f>
        <v>845.13</v>
      </c>
      <c r="K66" s="32"/>
      <c r="L66" s="32">
        <f t="shared" si="21"/>
        <v>74.72999999999999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56" t="s">
        <v>41</v>
      </c>
      <c r="F76" s="43">
        <v>80</v>
      </c>
      <c r="G76" s="43">
        <v>0.77</v>
      </c>
      <c r="H76" s="43">
        <v>4.8600000000000003</v>
      </c>
      <c r="I76" s="43">
        <v>2.92</v>
      </c>
      <c r="J76" s="43">
        <v>56.56</v>
      </c>
      <c r="K76" s="44">
        <v>24</v>
      </c>
      <c r="L76" s="43">
        <v>14</v>
      </c>
    </row>
    <row r="77" spans="1:12" ht="15">
      <c r="A77" s="23"/>
      <c r="B77" s="15"/>
      <c r="C77" s="11"/>
      <c r="D77" s="7" t="s">
        <v>27</v>
      </c>
      <c r="E77" s="56" t="s">
        <v>62</v>
      </c>
      <c r="F77" s="43">
        <v>150</v>
      </c>
      <c r="G77" s="43">
        <v>1.57</v>
      </c>
      <c r="H77" s="43">
        <v>2.17</v>
      </c>
      <c r="I77" s="43">
        <v>9.69</v>
      </c>
      <c r="J77" s="43">
        <v>68.599999999999994</v>
      </c>
      <c r="K77" s="44">
        <v>101</v>
      </c>
      <c r="L77" s="43">
        <v>9</v>
      </c>
    </row>
    <row r="78" spans="1:12" ht="15">
      <c r="A78" s="23"/>
      <c r="B78" s="15"/>
      <c r="C78" s="11"/>
      <c r="D78" s="7" t="s">
        <v>28</v>
      </c>
      <c r="E78" s="56" t="s">
        <v>63</v>
      </c>
      <c r="F78" s="43">
        <v>100</v>
      </c>
      <c r="G78" s="43">
        <v>3.06</v>
      </c>
      <c r="H78" s="43">
        <v>4.8</v>
      </c>
      <c r="I78" s="43">
        <v>20.440000000000001</v>
      </c>
      <c r="J78" s="43">
        <v>137.25</v>
      </c>
      <c r="K78" s="44">
        <v>231</v>
      </c>
      <c r="L78" s="43">
        <v>11</v>
      </c>
    </row>
    <row r="79" spans="1:12" ht="15">
      <c r="A79" s="23"/>
      <c r="B79" s="15"/>
      <c r="C79" s="11"/>
      <c r="D79" s="7" t="s">
        <v>29</v>
      </c>
      <c r="E79" s="56" t="s">
        <v>64</v>
      </c>
      <c r="F79" s="43">
        <v>150</v>
      </c>
      <c r="G79" s="43">
        <v>14.79</v>
      </c>
      <c r="H79" s="43">
        <v>9.02</v>
      </c>
      <c r="I79" s="43">
        <v>10.51</v>
      </c>
      <c r="J79" s="43">
        <v>182.07</v>
      </c>
      <c r="K79" s="44">
        <v>312</v>
      </c>
      <c r="L79" s="43">
        <v>10</v>
      </c>
    </row>
    <row r="80" spans="1:12" ht="15">
      <c r="A80" s="23"/>
      <c r="B80" s="15"/>
      <c r="C80" s="11"/>
      <c r="D80" s="7" t="s">
        <v>30</v>
      </c>
      <c r="E80" s="56" t="s">
        <v>65</v>
      </c>
      <c r="F80" s="43">
        <v>200</v>
      </c>
      <c r="G80" s="43">
        <v>0.16</v>
      </c>
      <c r="H80" s="43">
        <v>0.16</v>
      </c>
      <c r="I80" s="43">
        <v>27.88</v>
      </c>
      <c r="J80" s="43">
        <v>114.6</v>
      </c>
      <c r="K80" s="44">
        <v>342</v>
      </c>
      <c r="L80" s="43">
        <v>5</v>
      </c>
    </row>
    <row r="81" spans="1:12" ht="15">
      <c r="A81" s="23"/>
      <c r="B81" s="15"/>
      <c r="C81" s="11"/>
      <c r="D81" s="7" t="s">
        <v>31</v>
      </c>
      <c r="E81" s="56" t="s">
        <v>47</v>
      </c>
      <c r="F81" s="43">
        <v>40</v>
      </c>
      <c r="G81" s="43">
        <v>3.16</v>
      </c>
      <c r="H81" s="43">
        <v>0.4</v>
      </c>
      <c r="I81" s="43">
        <v>19.32</v>
      </c>
      <c r="J81" s="43">
        <v>93.52</v>
      </c>
      <c r="K81" s="44" t="s">
        <v>48</v>
      </c>
      <c r="L81" s="43">
        <v>4.33</v>
      </c>
    </row>
    <row r="82" spans="1:12" ht="15">
      <c r="A82" s="23"/>
      <c r="B82" s="15"/>
      <c r="C82" s="11"/>
      <c r="D82" s="7" t="s">
        <v>32</v>
      </c>
      <c r="E82" s="56" t="s">
        <v>49</v>
      </c>
      <c r="F82" s="43">
        <v>30</v>
      </c>
      <c r="G82" s="43">
        <v>1.68</v>
      </c>
      <c r="H82" s="43">
        <v>0.33</v>
      </c>
      <c r="I82" s="43">
        <v>14.82</v>
      </c>
      <c r="J82" s="43">
        <v>68.97</v>
      </c>
      <c r="K82" s="44" t="s">
        <v>48</v>
      </c>
      <c r="L82" s="43">
        <v>4.4000000000000004</v>
      </c>
    </row>
    <row r="83" spans="1:12" ht="15">
      <c r="A83" s="23"/>
      <c r="B83" s="15"/>
      <c r="C83" s="11"/>
      <c r="D83" s="6"/>
      <c r="E83" s="42" t="s">
        <v>56</v>
      </c>
      <c r="F83" s="43">
        <v>100</v>
      </c>
      <c r="G83" s="43">
        <v>1.5</v>
      </c>
      <c r="H83" s="43">
        <v>0.5</v>
      </c>
      <c r="I83" s="43">
        <v>21</v>
      </c>
      <c r="J83" s="43">
        <v>96</v>
      </c>
      <c r="K83" s="44" t="s">
        <v>48</v>
      </c>
      <c r="L83" s="43">
        <v>17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850</v>
      </c>
      <c r="G85" s="19">
        <f t="shared" ref="G85" si="26">SUM(G76:G84)</f>
        <v>26.689999999999998</v>
      </c>
      <c r="H85" s="19">
        <f t="shared" ref="H85" si="27">SUM(H76:H84)</f>
        <v>22.24</v>
      </c>
      <c r="I85" s="19">
        <f t="shared" ref="I85" si="28">SUM(I76:I84)</f>
        <v>126.57999999999998</v>
      </c>
      <c r="J85" s="19">
        <f t="shared" ref="J85:L85" si="29">SUM(J76:J84)</f>
        <v>817.56999999999994</v>
      </c>
      <c r="K85" s="25"/>
      <c r="L85" s="19">
        <f t="shared" si="29"/>
        <v>74.72999999999999</v>
      </c>
    </row>
    <row r="86" spans="1:12" ht="15.75" customHeight="1">
      <c r="A86" s="29">
        <f>A67</f>
        <v>1</v>
      </c>
      <c r="B86" s="30">
        <f>B67</f>
        <v>4</v>
      </c>
      <c r="C86" s="57" t="s">
        <v>4</v>
      </c>
      <c r="D86" s="58"/>
      <c r="E86" s="31"/>
      <c r="F86" s="32">
        <f>F75+F85</f>
        <v>850</v>
      </c>
      <c r="G86" s="32">
        <f t="shared" ref="G86" si="30">G75+G85</f>
        <v>26.689999999999998</v>
      </c>
      <c r="H86" s="32">
        <f t="shared" ref="H86" si="31">H75+H85</f>
        <v>22.24</v>
      </c>
      <c r="I86" s="32">
        <f t="shared" ref="I86" si="32">I75+I85</f>
        <v>126.57999999999998</v>
      </c>
      <c r="J86" s="32">
        <f t="shared" ref="J86:L86" si="33">J75+J85</f>
        <v>817.56999999999994</v>
      </c>
      <c r="K86" s="32"/>
      <c r="L86" s="32">
        <f t="shared" si="33"/>
        <v>74.72999999999999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56" t="s">
        <v>66</v>
      </c>
      <c r="F96" s="43">
        <v>80</v>
      </c>
      <c r="G96" s="43">
        <v>0.88</v>
      </c>
      <c r="H96" s="43">
        <v>4.8899999999999997</v>
      </c>
      <c r="I96" s="43">
        <v>3.65</v>
      </c>
      <c r="J96" s="43">
        <v>62.16</v>
      </c>
      <c r="K96" s="44">
        <v>23</v>
      </c>
      <c r="L96" s="43">
        <v>18</v>
      </c>
    </row>
    <row r="97" spans="1:12" ht="15">
      <c r="A97" s="23"/>
      <c r="B97" s="15"/>
      <c r="C97" s="11"/>
      <c r="D97" s="7" t="s">
        <v>27</v>
      </c>
      <c r="E97" s="56" t="s">
        <v>67</v>
      </c>
      <c r="F97" s="43">
        <v>200</v>
      </c>
      <c r="G97" s="43">
        <v>4.3899999999999997</v>
      </c>
      <c r="H97" s="43">
        <v>4.22</v>
      </c>
      <c r="I97" s="43">
        <v>13.23</v>
      </c>
      <c r="J97" s="43">
        <v>118.6</v>
      </c>
      <c r="K97" s="44">
        <v>102</v>
      </c>
      <c r="L97" s="43">
        <v>12</v>
      </c>
    </row>
    <row r="98" spans="1:12" ht="15">
      <c r="A98" s="23"/>
      <c r="B98" s="15"/>
      <c r="C98" s="11"/>
      <c r="D98" s="7" t="s">
        <v>28</v>
      </c>
      <c r="E98" s="56" t="s">
        <v>68</v>
      </c>
      <c r="F98" s="43">
        <v>200</v>
      </c>
      <c r="G98" s="43">
        <v>20.34</v>
      </c>
      <c r="H98" s="43">
        <v>19.05</v>
      </c>
      <c r="I98" s="43">
        <v>32.42</v>
      </c>
      <c r="J98" s="43">
        <v>395.01</v>
      </c>
      <c r="K98" s="44">
        <v>244</v>
      </c>
      <c r="L98" s="43">
        <v>13</v>
      </c>
    </row>
    <row r="99" spans="1:12" ht="15">
      <c r="A99" s="23"/>
      <c r="B99" s="15"/>
      <c r="C99" s="11"/>
      <c r="D99" s="7" t="s">
        <v>29</v>
      </c>
      <c r="E99" s="56" t="s">
        <v>69</v>
      </c>
      <c r="F99" s="43">
        <v>40</v>
      </c>
      <c r="G99" s="43">
        <v>4</v>
      </c>
      <c r="H99" s="43">
        <v>4.8</v>
      </c>
      <c r="I99" s="43">
        <v>0.3</v>
      </c>
      <c r="J99" s="43">
        <v>56.6</v>
      </c>
      <c r="K99" s="44">
        <v>54</v>
      </c>
      <c r="L99" s="43">
        <v>13</v>
      </c>
    </row>
    <row r="100" spans="1:12" ht="15">
      <c r="A100" s="23"/>
      <c r="B100" s="15"/>
      <c r="C100" s="11"/>
      <c r="D100" s="7" t="s">
        <v>30</v>
      </c>
      <c r="E100" s="56" t="s">
        <v>46</v>
      </c>
      <c r="F100" s="43">
        <v>200</v>
      </c>
      <c r="G100" s="43">
        <v>0.27</v>
      </c>
      <c r="H100" s="43">
        <v>0</v>
      </c>
      <c r="I100" s="43">
        <v>22.8</v>
      </c>
      <c r="J100" s="43">
        <v>92.27</v>
      </c>
      <c r="K100" s="44">
        <v>389</v>
      </c>
      <c r="L100" s="43">
        <v>10</v>
      </c>
    </row>
    <row r="101" spans="1:12" ht="15">
      <c r="A101" s="23"/>
      <c r="B101" s="15"/>
      <c r="C101" s="11"/>
      <c r="D101" s="7" t="s">
        <v>31</v>
      </c>
      <c r="E101" s="56" t="s">
        <v>47</v>
      </c>
      <c r="F101" s="43">
        <v>40</v>
      </c>
      <c r="G101" s="43">
        <v>3.16</v>
      </c>
      <c r="H101" s="43">
        <v>0.4</v>
      </c>
      <c r="I101" s="43">
        <v>19.32</v>
      </c>
      <c r="J101" s="43">
        <v>93.52</v>
      </c>
      <c r="K101" s="44" t="s">
        <v>48</v>
      </c>
      <c r="L101" s="43">
        <v>4.33</v>
      </c>
    </row>
    <row r="102" spans="1:12" ht="15">
      <c r="A102" s="23"/>
      <c r="B102" s="15"/>
      <c r="C102" s="11"/>
      <c r="D102" s="7" t="s">
        <v>32</v>
      </c>
      <c r="E102" s="56" t="s">
        <v>49</v>
      </c>
      <c r="F102" s="43">
        <v>30</v>
      </c>
      <c r="G102" s="43">
        <v>1.68</v>
      </c>
      <c r="H102" s="43">
        <v>0.33</v>
      </c>
      <c r="I102" s="43">
        <v>14.82</v>
      </c>
      <c r="J102" s="43">
        <v>68.97</v>
      </c>
      <c r="K102" s="44" t="s">
        <v>48</v>
      </c>
      <c r="L102" s="43">
        <v>4.4000000000000004</v>
      </c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790</v>
      </c>
      <c r="G105" s="19">
        <f t="shared" ref="G105" si="38">SUM(G96:G104)</f>
        <v>34.72</v>
      </c>
      <c r="H105" s="19">
        <f t="shared" ref="H105" si="39">SUM(H96:H104)</f>
        <v>33.69</v>
      </c>
      <c r="I105" s="19">
        <f t="shared" ref="I105" si="40">SUM(I96:I104)</f>
        <v>106.53999999999999</v>
      </c>
      <c r="J105" s="19">
        <f t="shared" ref="J105:L105" si="41">SUM(J96:J104)</f>
        <v>887.13</v>
      </c>
      <c r="K105" s="25"/>
      <c r="L105" s="19">
        <f t="shared" si="41"/>
        <v>74.73</v>
      </c>
    </row>
    <row r="106" spans="1:12" ht="15.75" customHeight="1" thickBot="1">
      <c r="A106" s="29">
        <f>A87</f>
        <v>1</v>
      </c>
      <c r="B106" s="30">
        <f>B87</f>
        <v>5</v>
      </c>
      <c r="C106" s="57" t="s">
        <v>4</v>
      </c>
      <c r="D106" s="58"/>
      <c r="E106" s="31"/>
      <c r="F106" s="32">
        <f>F95+F105</f>
        <v>790</v>
      </c>
      <c r="G106" s="32">
        <f t="shared" ref="G106" si="42">G95+G105</f>
        <v>34.72</v>
      </c>
      <c r="H106" s="32">
        <f t="shared" ref="H106" si="43">H95+H105</f>
        <v>33.69</v>
      </c>
      <c r="I106" s="32">
        <f t="shared" ref="I106" si="44">I95+I105</f>
        <v>106.53999999999999</v>
      </c>
      <c r="J106" s="32">
        <f t="shared" ref="J106:L106" si="45">J95+J105</f>
        <v>887.13</v>
      </c>
      <c r="K106" s="32"/>
      <c r="L106" s="32">
        <f t="shared" si="45"/>
        <v>74.73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56" t="s">
        <v>70</v>
      </c>
      <c r="F116" s="43">
        <v>80</v>
      </c>
      <c r="G116" s="43">
        <v>0.6</v>
      </c>
      <c r="H116" s="43">
        <v>4.8099999999999996</v>
      </c>
      <c r="I116" s="43">
        <v>1.88</v>
      </c>
      <c r="J116" s="43">
        <v>53.28</v>
      </c>
      <c r="K116" s="44">
        <v>20</v>
      </c>
      <c r="L116" s="43">
        <v>14</v>
      </c>
    </row>
    <row r="117" spans="1:12" ht="15">
      <c r="A117" s="23"/>
      <c r="B117" s="15"/>
      <c r="C117" s="11"/>
      <c r="D117" s="7" t="s">
        <v>27</v>
      </c>
      <c r="E117" s="56" t="s">
        <v>71</v>
      </c>
      <c r="F117" s="43">
        <v>200</v>
      </c>
      <c r="G117" s="43">
        <v>2.85</v>
      </c>
      <c r="H117" s="43">
        <v>4.09</v>
      </c>
      <c r="I117" s="43">
        <v>11.33</v>
      </c>
      <c r="J117" s="43">
        <v>102.2</v>
      </c>
      <c r="K117" s="44">
        <v>84</v>
      </c>
      <c r="L117" s="43">
        <v>10</v>
      </c>
    </row>
    <row r="118" spans="1:12" ht="15">
      <c r="A118" s="23"/>
      <c r="B118" s="15"/>
      <c r="C118" s="11"/>
      <c r="D118" s="7" t="s">
        <v>28</v>
      </c>
      <c r="E118" s="56" t="s">
        <v>72</v>
      </c>
      <c r="F118" s="43">
        <v>100</v>
      </c>
      <c r="G118" s="43">
        <v>16.670000000000002</v>
      </c>
      <c r="H118" s="43">
        <v>24.82</v>
      </c>
      <c r="I118" s="43">
        <v>6.32</v>
      </c>
      <c r="J118" s="43">
        <v>315</v>
      </c>
      <c r="K118" s="44">
        <v>301</v>
      </c>
      <c r="L118" s="43">
        <v>15</v>
      </c>
    </row>
    <row r="119" spans="1:12" ht="15">
      <c r="A119" s="23"/>
      <c r="B119" s="15"/>
      <c r="C119" s="11"/>
      <c r="D119" s="7" t="s">
        <v>29</v>
      </c>
      <c r="E119" s="56" t="s">
        <v>73</v>
      </c>
      <c r="F119" s="43">
        <v>150</v>
      </c>
      <c r="G119" s="43">
        <v>2.86</v>
      </c>
      <c r="H119" s="43">
        <v>4.32</v>
      </c>
      <c r="I119" s="43">
        <v>23.01</v>
      </c>
      <c r="J119" s="43">
        <v>142.35</v>
      </c>
      <c r="K119" s="44">
        <v>310</v>
      </c>
      <c r="L119" s="43">
        <v>10</v>
      </c>
    </row>
    <row r="120" spans="1:12" ht="15">
      <c r="A120" s="23"/>
      <c r="B120" s="15"/>
      <c r="C120" s="11"/>
      <c r="D120" s="7" t="s">
        <v>30</v>
      </c>
      <c r="E120" s="56" t="s">
        <v>55</v>
      </c>
      <c r="F120" s="43">
        <v>200</v>
      </c>
      <c r="G120" s="43">
        <v>0.66</v>
      </c>
      <c r="H120" s="43">
        <v>0.09</v>
      </c>
      <c r="I120" s="43">
        <v>32.01</v>
      </c>
      <c r="J120" s="43">
        <v>132.80000000000001</v>
      </c>
      <c r="K120" s="44">
        <v>349</v>
      </c>
      <c r="L120" s="43">
        <v>8</v>
      </c>
    </row>
    <row r="121" spans="1:12" ht="15">
      <c r="A121" s="23"/>
      <c r="B121" s="15"/>
      <c r="C121" s="11"/>
      <c r="D121" s="7" t="s">
        <v>31</v>
      </c>
      <c r="E121" s="56" t="s">
        <v>47</v>
      </c>
      <c r="F121" s="43">
        <v>40</v>
      </c>
      <c r="G121" s="43">
        <v>3.16</v>
      </c>
      <c r="H121" s="43">
        <v>0.4</v>
      </c>
      <c r="I121" s="43">
        <v>19.32</v>
      </c>
      <c r="J121" s="43">
        <v>93.52</v>
      </c>
      <c r="K121" s="44" t="s">
        <v>48</v>
      </c>
      <c r="L121" s="43">
        <v>4.33</v>
      </c>
    </row>
    <row r="122" spans="1:12" ht="15">
      <c r="A122" s="23"/>
      <c r="B122" s="15"/>
      <c r="C122" s="11"/>
      <c r="D122" s="7" t="s">
        <v>32</v>
      </c>
      <c r="E122" s="56" t="s">
        <v>49</v>
      </c>
      <c r="F122" s="43">
        <v>30</v>
      </c>
      <c r="G122" s="43">
        <v>1.68</v>
      </c>
      <c r="H122" s="43">
        <v>0.33</v>
      </c>
      <c r="I122" s="43">
        <v>14.82</v>
      </c>
      <c r="J122" s="43">
        <v>68.97</v>
      </c>
      <c r="K122" s="44" t="s">
        <v>48</v>
      </c>
      <c r="L122" s="43">
        <v>4.4000000000000004</v>
      </c>
    </row>
    <row r="123" spans="1:12" ht="15">
      <c r="A123" s="23"/>
      <c r="B123" s="15"/>
      <c r="C123" s="11"/>
      <c r="D123" s="6"/>
      <c r="E123" s="56" t="s">
        <v>61</v>
      </c>
      <c r="F123" s="43">
        <v>139.5</v>
      </c>
      <c r="G123" s="43">
        <v>27.5</v>
      </c>
      <c r="H123" s="43">
        <v>6.1</v>
      </c>
      <c r="I123" s="43">
        <v>3.8</v>
      </c>
      <c r="J123" s="43">
        <v>0.04</v>
      </c>
      <c r="K123" s="44">
        <v>182</v>
      </c>
      <c r="L123" s="43">
        <v>13</v>
      </c>
    </row>
    <row r="124" spans="1:12" ht="15">
      <c r="A124" s="23"/>
      <c r="B124" s="15"/>
      <c r="C124" s="11"/>
      <c r="D124" s="6"/>
      <c r="E124" s="42" t="s">
        <v>74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 t="s">
        <v>48</v>
      </c>
      <c r="L124" s="43">
        <v>17</v>
      </c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1039.5</v>
      </c>
      <c r="G125" s="19">
        <f t="shared" ref="G125:J125" si="48">SUM(G116:G124)</f>
        <v>56.38</v>
      </c>
      <c r="H125" s="19">
        <f t="shared" si="48"/>
        <v>45.36</v>
      </c>
      <c r="I125" s="19">
        <f t="shared" si="48"/>
        <v>122.28999999999999</v>
      </c>
      <c r="J125" s="19">
        <f t="shared" si="48"/>
        <v>955.16000000000008</v>
      </c>
      <c r="K125" s="25"/>
      <c r="L125" s="19"/>
    </row>
    <row r="126" spans="1:12" ht="15">
      <c r="A126" s="29">
        <f>A107</f>
        <v>2</v>
      </c>
      <c r="B126" s="30">
        <f>B107</f>
        <v>1</v>
      </c>
      <c r="C126" s="57" t="s">
        <v>4</v>
      </c>
      <c r="D126" s="58"/>
      <c r="E126" s="31"/>
      <c r="F126" s="32">
        <f>F115+F125</f>
        <v>1039.5</v>
      </c>
      <c r="G126" s="32">
        <f t="shared" ref="G126" si="49">G115+G125</f>
        <v>56.38</v>
      </c>
      <c r="H126" s="32">
        <f t="shared" ref="H126" si="50">H115+H125</f>
        <v>45.36</v>
      </c>
      <c r="I126" s="32">
        <f t="shared" ref="I126" si="51">I115+I125</f>
        <v>122.28999999999999</v>
      </c>
      <c r="J126" s="32">
        <f t="shared" ref="J126" si="52">J115+J125</f>
        <v>955.16000000000008</v>
      </c>
      <c r="K126" s="32"/>
      <c r="L126" s="32">
        <v>74.73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3">SUM(G127:G134)</f>
        <v>0</v>
      </c>
      <c r="H135" s="19">
        <f t="shared" si="53"/>
        <v>0</v>
      </c>
      <c r="I135" s="19">
        <f t="shared" si="53"/>
        <v>0</v>
      </c>
      <c r="J135" s="19">
        <f t="shared" si="53"/>
        <v>0</v>
      </c>
      <c r="K135" s="25"/>
      <c r="L135" s="19">
        <f t="shared" ref="L135" si="54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56" t="s">
        <v>41</v>
      </c>
      <c r="F136" s="43">
        <v>80</v>
      </c>
      <c r="G136" s="43">
        <v>0.77</v>
      </c>
      <c r="H136" s="43">
        <v>4.8600000000000003</v>
      </c>
      <c r="I136" s="43">
        <v>2.92</v>
      </c>
      <c r="J136" s="43">
        <v>56.56</v>
      </c>
      <c r="K136" s="44">
        <v>24</v>
      </c>
      <c r="L136" s="43">
        <v>11</v>
      </c>
    </row>
    <row r="137" spans="1:12" ht="15">
      <c r="A137" s="14"/>
      <c r="B137" s="15"/>
      <c r="C137" s="11"/>
      <c r="D137" s="7" t="s">
        <v>27</v>
      </c>
      <c r="E137" s="56" t="s">
        <v>52</v>
      </c>
      <c r="F137" s="43">
        <v>200</v>
      </c>
      <c r="G137" s="43">
        <v>1.75</v>
      </c>
      <c r="H137" s="43">
        <v>2.2200000000000002</v>
      </c>
      <c r="I137" s="43">
        <v>12.31</v>
      </c>
      <c r="J137" s="43">
        <v>84.8</v>
      </c>
      <c r="K137" s="44">
        <v>104</v>
      </c>
      <c r="L137" s="43">
        <v>10</v>
      </c>
    </row>
    <row r="138" spans="1:12" ht="15">
      <c r="A138" s="14"/>
      <c r="B138" s="15"/>
      <c r="C138" s="11"/>
      <c r="D138" s="7" t="s">
        <v>28</v>
      </c>
      <c r="E138" s="56" t="s">
        <v>75</v>
      </c>
      <c r="F138" s="43">
        <v>100</v>
      </c>
      <c r="G138" s="43">
        <v>14.44</v>
      </c>
      <c r="H138" s="43">
        <v>12.25</v>
      </c>
      <c r="I138" s="43">
        <v>3.78</v>
      </c>
      <c r="J138" s="43">
        <v>181</v>
      </c>
      <c r="K138" s="44">
        <v>245</v>
      </c>
      <c r="L138" s="43">
        <v>11</v>
      </c>
    </row>
    <row r="139" spans="1:12" ht="15">
      <c r="A139" s="14"/>
      <c r="B139" s="15"/>
      <c r="C139" s="11"/>
      <c r="D139" s="7" t="s">
        <v>29</v>
      </c>
      <c r="E139" s="56" t="s">
        <v>76</v>
      </c>
      <c r="F139" s="43">
        <v>150</v>
      </c>
      <c r="G139" s="43">
        <v>10.15</v>
      </c>
      <c r="H139" s="43">
        <v>11.94</v>
      </c>
      <c r="I139" s="43">
        <v>25.58</v>
      </c>
      <c r="J139" s="43">
        <v>250.8</v>
      </c>
      <c r="K139" s="44">
        <v>204</v>
      </c>
      <c r="L139" s="43">
        <v>7</v>
      </c>
    </row>
    <row r="140" spans="1:12" ht="15">
      <c r="A140" s="14"/>
      <c r="B140" s="15"/>
      <c r="C140" s="11"/>
      <c r="D140" s="7" t="s">
        <v>30</v>
      </c>
      <c r="E140" s="56" t="s">
        <v>77</v>
      </c>
      <c r="F140" s="43">
        <v>200</v>
      </c>
      <c r="G140" s="43">
        <v>0.27</v>
      </c>
      <c r="H140" s="43">
        <v>0</v>
      </c>
      <c r="I140" s="43">
        <v>22.8</v>
      </c>
      <c r="J140" s="43">
        <v>92.27</v>
      </c>
      <c r="K140" s="44">
        <v>389</v>
      </c>
      <c r="L140" s="43">
        <v>10</v>
      </c>
    </row>
    <row r="141" spans="1:12" ht="15">
      <c r="A141" s="14"/>
      <c r="B141" s="15"/>
      <c r="C141" s="11"/>
      <c r="D141" s="7" t="s">
        <v>31</v>
      </c>
      <c r="E141" s="56" t="s">
        <v>47</v>
      </c>
      <c r="F141" s="43">
        <v>40</v>
      </c>
      <c r="G141" s="43">
        <v>3.16</v>
      </c>
      <c r="H141" s="43">
        <v>0.4</v>
      </c>
      <c r="I141" s="43">
        <v>19.32</v>
      </c>
      <c r="J141" s="43">
        <v>93.52</v>
      </c>
      <c r="K141" s="44" t="s">
        <v>48</v>
      </c>
      <c r="L141" s="43">
        <v>4.33</v>
      </c>
    </row>
    <row r="142" spans="1:12" ht="15">
      <c r="A142" s="14"/>
      <c r="B142" s="15"/>
      <c r="C142" s="11"/>
      <c r="D142" s="7" t="s">
        <v>32</v>
      </c>
      <c r="E142" s="56" t="s">
        <v>49</v>
      </c>
      <c r="F142" s="43">
        <v>30</v>
      </c>
      <c r="G142" s="43">
        <v>1.68</v>
      </c>
      <c r="H142" s="43">
        <v>0.33</v>
      </c>
      <c r="I142" s="43">
        <v>14.82</v>
      </c>
      <c r="J142" s="43">
        <v>68.97</v>
      </c>
      <c r="K142" s="44" t="s">
        <v>48</v>
      </c>
      <c r="L142" s="43">
        <v>4.4000000000000004</v>
      </c>
    </row>
    <row r="143" spans="1:12" ht="15">
      <c r="A143" s="14"/>
      <c r="B143" s="15"/>
      <c r="C143" s="11"/>
      <c r="D143" s="6"/>
      <c r="E143" s="42" t="s">
        <v>56</v>
      </c>
      <c r="F143" s="43">
        <v>100</v>
      </c>
      <c r="G143" s="43">
        <v>1.5</v>
      </c>
      <c r="H143" s="43">
        <v>0.5</v>
      </c>
      <c r="I143" s="43">
        <v>21</v>
      </c>
      <c r="J143" s="43">
        <v>96</v>
      </c>
      <c r="K143" s="44" t="s">
        <v>48</v>
      </c>
      <c r="L143" s="43">
        <v>17</v>
      </c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900</v>
      </c>
      <c r="G145" s="19">
        <f t="shared" ref="G145:J145" si="55">SUM(G136:G144)</f>
        <v>33.72</v>
      </c>
      <c r="H145" s="19">
        <f t="shared" si="55"/>
        <v>32.499999999999993</v>
      </c>
      <c r="I145" s="19">
        <f t="shared" si="55"/>
        <v>122.53</v>
      </c>
      <c r="J145" s="19">
        <f t="shared" si="55"/>
        <v>923.92000000000007</v>
      </c>
      <c r="K145" s="25"/>
      <c r="L145" s="19">
        <f t="shared" ref="L145" si="56">SUM(L136:L144)</f>
        <v>74.72999999999999</v>
      </c>
    </row>
    <row r="146" spans="1:12" ht="15">
      <c r="A146" s="33">
        <f>A127</f>
        <v>2</v>
      </c>
      <c r="B146" s="33">
        <f>B127</f>
        <v>2</v>
      </c>
      <c r="C146" s="57" t="s">
        <v>4</v>
      </c>
      <c r="D146" s="58"/>
      <c r="E146" s="31"/>
      <c r="F146" s="32">
        <f>F135+F145</f>
        <v>900</v>
      </c>
      <c r="G146" s="32">
        <f t="shared" ref="G146" si="57">G135+G145</f>
        <v>33.72</v>
      </c>
      <c r="H146" s="32">
        <f t="shared" ref="H146" si="58">H135+H145</f>
        <v>32.499999999999993</v>
      </c>
      <c r="I146" s="32">
        <f t="shared" ref="I146" si="59">I135+I145</f>
        <v>122.53</v>
      </c>
      <c r="J146" s="32">
        <f t="shared" ref="J146:L146" si="60">J135+J145</f>
        <v>923.92000000000007</v>
      </c>
      <c r="K146" s="32"/>
      <c r="L146" s="32">
        <f t="shared" si="60"/>
        <v>74.72999999999999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1">SUM(G147:G154)</f>
        <v>0</v>
      </c>
      <c r="H155" s="19">
        <f t="shared" si="61"/>
        <v>0</v>
      </c>
      <c r="I155" s="19">
        <f t="shared" si="61"/>
        <v>0</v>
      </c>
      <c r="J155" s="19">
        <f t="shared" si="61"/>
        <v>0</v>
      </c>
      <c r="K155" s="25"/>
      <c r="L155" s="19">
        <f t="shared" ref="L155" si="62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56" t="s">
        <v>57</v>
      </c>
      <c r="F156" s="43">
        <v>80</v>
      </c>
      <c r="G156" s="43">
        <v>1.1200000000000001</v>
      </c>
      <c r="H156" s="43">
        <v>8.0299999999999994</v>
      </c>
      <c r="I156" s="43">
        <v>5.83</v>
      </c>
      <c r="J156" s="43">
        <v>100.08</v>
      </c>
      <c r="K156" s="44">
        <v>67</v>
      </c>
      <c r="L156" s="43">
        <v>10</v>
      </c>
    </row>
    <row r="157" spans="1:12" ht="15">
      <c r="A157" s="23"/>
      <c r="B157" s="15"/>
      <c r="C157" s="11"/>
      <c r="D157" s="7" t="s">
        <v>27</v>
      </c>
      <c r="E157" s="56" t="s">
        <v>78</v>
      </c>
      <c r="F157" s="43">
        <v>200</v>
      </c>
      <c r="G157" s="43">
        <v>1.44</v>
      </c>
      <c r="H157" s="43">
        <v>3.94</v>
      </c>
      <c r="I157" s="43">
        <v>8.75</v>
      </c>
      <c r="J157" s="43">
        <v>83</v>
      </c>
      <c r="K157" s="44">
        <v>82</v>
      </c>
      <c r="L157" s="43">
        <v>10</v>
      </c>
    </row>
    <row r="158" spans="1:12" ht="15">
      <c r="A158" s="23"/>
      <c r="B158" s="15"/>
      <c r="C158" s="11"/>
      <c r="D158" s="7" t="s">
        <v>28</v>
      </c>
      <c r="E158" s="56" t="s">
        <v>79</v>
      </c>
      <c r="F158" s="43">
        <v>100</v>
      </c>
      <c r="G158" s="43">
        <v>11.76</v>
      </c>
      <c r="H158" s="43">
        <v>13.99</v>
      </c>
      <c r="I158" s="43">
        <v>14.46</v>
      </c>
      <c r="J158" s="43">
        <v>231.68</v>
      </c>
      <c r="K158" s="44">
        <v>234</v>
      </c>
      <c r="L158" s="43">
        <v>15</v>
      </c>
    </row>
    <row r="159" spans="1:12" ht="15">
      <c r="A159" s="23"/>
      <c r="B159" s="15"/>
      <c r="C159" s="11"/>
      <c r="D159" s="7" t="s">
        <v>29</v>
      </c>
      <c r="E159" s="56" t="s">
        <v>80</v>
      </c>
      <c r="F159" s="43">
        <v>150</v>
      </c>
      <c r="G159" s="43">
        <v>3.06</v>
      </c>
      <c r="H159" s="43">
        <v>4.8</v>
      </c>
      <c r="I159" s="43">
        <v>20.440000000000001</v>
      </c>
      <c r="J159" s="43">
        <v>137.25</v>
      </c>
      <c r="K159" s="44">
        <v>312</v>
      </c>
      <c r="L159" s="43">
        <v>6</v>
      </c>
    </row>
    <row r="160" spans="1:12" ht="15">
      <c r="A160" s="23"/>
      <c r="B160" s="15"/>
      <c r="C160" s="11"/>
      <c r="D160" s="7" t="s">
        <v>30</v>
      </c>
      <c r="E160" s="56" t="s">
        <v>81</v>
      </c>
      <c r="F160" s="43">
        <v>200</v>
      </c>
      <c r="G160" s="43">
        <v>0.16</v>
      </c>
      <c r="H160" s="43">
        <v>0.16</v>
      </c>
      <c r="I160" s="43">
        <v>27.88</v>
      </c>
      <c r="J160" s="43">
        <v>114.6</v>
      </c>
      <c r="K160" s="44">
        <v>342</v>
      </c>
      <c r="L160" s="43">
        <v>10</v>
      </c>
    </row>
    <row r="161" spans="1:12" ht="15">
      <c r="A161" s="23"/>
      <c r="B161" s="15"/>
      <c r="C161" s="11"/>
      <c r="D161" s="7" t="s">
        <v>31</v>
      </c>
      <c r="E161" s="56" t="s">
        <v>47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 t="s">
        <v>48</v>
      </c>
      <c r="L161" s="43">
        <v>4.33</v>
      </c>
    </row>
    <row r="162" spans="1:12" ht="15">
      <c r="A162" s="23"/>
      <c r="B162" s="15"/>
      <c r="C162" s="11"/>
      <c r="D162" s="7" t="s">
        <v>32</v>
      </c>
      <c r="E162" s="56" t="s">
        <v>49</v>
      </c>
      <c r="F162" s="43">
        <v>30</v>
      </c>
      <c r="G162" s="43">
        <v>1.68</v>
      </c>
      <c r="H162" s="43">
        <v>0.33</v>
      </c>
      <c r="I162" s="43">
        <v>14.82</v>
      </c>
      <c r="J162" s="43">
        <v>68.97</v>
      </c>
      <c r="K162" s="44" t="s">
        <v>48</v>
      </c>
      <c r="L162" s="43">
        <v>4.4000000000000004</v>
      </c>
    </row>
    <row r="163" spans="1:12" ht="15">
      <c r="A163" s="23"/>
      <c r="B163" s="15"/>
      <c r="C163" s="11"/>
      <c r="D163" s="6"/>
      <c r="E163" s="56" t="s">
        <v>82</v>
      </c>
      <c r="F163" s="43">
        <v>40</v>
      </c>
      <c r="G163" s="43">
        <v>9.6</v>
      </c>
      <c r="H163" s="43">
        <v>5.6</v>
      </c>
      <c r="I163" s="43">
        <v>155.4</v>
      </c>
      <c r="J163" s="43">
        <v>271.60000000000002</v>
      </c>
      <c r="K163" s="44" t="s">
        <v>48</v>
      </c>
      <c r="L163" s="43">
        <v>15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840</v>
      </c>
      <c r="G165" s="19">
        <f t="shared" ref="G165:J165" si="63">SUM(G156:G164)</f>
        <v>31.979999999999997</v>
      </c>
      <c r="H165" s="19">
        <f t="shared" si="63"/>
        <v>37.25</v>
      </c>
      <c r="I165" s="19">
        <f t="shared" si="63"/>
        <v>266.89999999999998</v>
      </c>
      <c r="J165" s="19">
        <f t="shared" si="63"/>
        <v>1100.7</v>
      </c>
      <c r="K165" s="25"/>
      <c r="L165" s="19">
        <f t="shared" ref="L165" si="64">SUM(L156:L164)</f>
        <v>74.72999999999999</v>
      </c>
    </row>
    <row r="166" spans="1:12" ht="15">
      <c r="A166" s="29">
        <f>A147</f>
        <v>2</v>
      </c>
      <c r="B166" s="30">
        <f>B147</f>
        <v>3</v>
      </c>
      <c r="C166" s="57" t="s">
        <v>4</v>
      </c>
      <c r="D166" s="58"/>
      <c r="E166" s="31"/>
      <c r="F166" s="32">
        <f>F155+F165</f>
        <v>840</v>
      </c>
      <c r="G166" s="32">
        <f t="shared" ref="G166" si="65">G155+G165</f>
        <v>31.979999999999997</v>
      </c>
      <c r="H166" s="32">
        <f t="shared" ref="H166" si="66">H155+H165</f>
        <v>37.25</v>
      </c>
      <c r="I166" s="32">
        <f t="shared" ref="I166" si="67">I155+I165</f>
        <v>266.89999999999998</v>
      </c>
      <c r="J166" s="32">
        <f t="shared" ref="J166:L166" si="68">J155+J165</f>
        <v>1100.7</v>
      </c>
      <c r="K166" s="32"/>
      <c r="L166" s="32">
        <f t="shared" si="68"/>
        <v>74.72999999999999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69">SUM(G167:G174)</f>
        <v>0</v>
      </c>
      <c r="H175" s="19">
        <f t="shared" si="69"/>
        <v>0</v>
      </c>
      <c r="I175" s="19">
        <f t="shared" si="69"/>
        <v>0</v>
      </c>
      <c r="J175" s="19">
        <f t="shared" si="69"/>
        <v>0</v>
      </c>
      <c r="K175" s="25"/>
      <c r="L175" s="19">
        <f t="shared" ref="L175" si="70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56" t="s">
        <v>66</v>
      </c>
      <c r="F176" s="43">
        <v>80</v>
      </c>
      <c r="G176" s="43">
        <v>0.88</v>
      </c>
      <c r="H176" s="43">
        <v>4.8899999999999997</v>
      </c>
      <c r="I176" s="43">
        <v>3.65</v>
      </c>
      <c r="J176" s="43">
        <v>62.16</v>
      </c>
      <c r="K176" s="44">
        <v>23</v>
      </c>
      <c r="L176" s="43">
        <v>11</v>
      </c>
    </row>
    <row r="177" spans="1:12" ht="15">
      <c r="A177" s="23"/>
      <c r="B177" s="15"/>
      <c r="C177" s="11"/>
      <c r="D177" s="7" t="s">
        <v>27</v>
      </c>
      <c r="E177" s="56" t="s">
        <v>83</v>
      </c>
      <c r="F177" s="43">
        <v>200</v>
      </c>
      <c r="G177" s="43">
        <v>1.27</v>
      </c>
      <c r="H177" s="43">
        <v>3.99</v>
      </c>
      <c r="I177" s="43">
        <v>7.32</v>
      </c>
      <c r="J177" s="43">
        <v>76.2</v>
      </c>
      <c r="K177" s="44">
        <v>99</v>
      </c>
      <c r="L177" s="43">
        <v>8</v>
      </c>
    </row>
    <row r="178" spans="1:12" ht="15">
      <c r="A178" s="23"/>
      <c r="B178" s="15"/>
      <c r="C178" s="11"/>
      <c r="D178" s="7" t="s">
        <v>28</v>
      </c>
      <c r="E178" s="56" t="s">
        <v>84</v>
      </c>
      <c r="F178" s="43">
        <v>150</v>
      </c>
      <c r="G178" s="43">
        <v>18.510000000000002</v>
      </c>
      <c r="H178" s="43">
        <v>20.67</v>
      </c>
      <c r="I178" s="43">
        <v>18.95</v>
      </c>
      <c r="J178" s="43">
        <v>337.14</v>
      </c>
      <c r="K178" s="44">
        <v>259</v>
      </c>
      <c r="L178" s="43">
        <v>6</v>
      </c>
    </row>
    <row r="179" spans="1:12" ht="15">
      <c r="A179" s="23"/>
      <c r="B179" s="15"/>
      <c r="C179" s="11"/>
      <c r="D179" s="7" t="s">
        <v>29</v>
      </c>
      <c r="E179" s="56" t="s">
        <v>85</v>
      </c>
      <c r="F179" s="43">
        <v>80</v>
      </c>
      <c r="G179" s="43">
        <v>18.510000000000002</v>
      </c>
      <c r="H179" s="43">
        <v>20.67</v>
      </c>
      <c r="I179" s="43">
        <v>18.95</v>
      </c>
      <c r="J179" s="43">
        <v>337.14</v>
      </c>
      <c r="K179" s="44" t="s">
        <v>90</v>
      </c>
      <c r="L179" s="43">
        <v>15</v>
      </c>
    </row>
    <row r="180" spans="1:12" ht="15">
      <c r="A180" s="23"/>
      <c r="B180" s="15"/>
      <c r="C180" s="11"/>
      <c r="D180" s="7" t="s">
        <v>30</v>
      </c>
      <c r="E180" s="56" t="s">
        <v>86</v>
      </c>
      <c r="F180" s="43">
        <v>200</v>
      </c>
      <c r="G180" s="43">
        <v>0.27</v>
      </c>
      <c r="H180" s="43">
        <v>0</v>
      </c>
      <c r="I180" s="43">
        <v>22.8</v>
      </c>
      <c r="J180" s="43">
        <v>92.27</v>
      </c>
      <c r="K180" s="44">
        <v>389</v>
      </c>
      <c r="L180" s="43">
        <v>10</v>
      </c>
    </row>
    <row r="181" spans="1:12" ht="15">
      <c r="A181" s="23"/>
      <c r="B181" s="15"/>
      <c r="C181" s="11"/>
      <c r="D181" s="7" t="s">
        <v>31</v>
      </c>
      <c r="E181" s="56" t="s">
        <v>47</v>
      </c>
      <c r="F181" s="43">
        <v>40</v>
      </c>
      <c r="G181" s="43">
        <v>3.16</v>
      </c>
      <c r="H181" s="43">
        <v>0.4</v>
      </c>
      <c r="I181" s="43">
        <v>19.32</v>
      </c>
      <c r="J181" s="43">
        <v>93.52</v>
      </c>
      <c r="K181" s="44" t="s">
        <v>48</v>
      </c>
      <c r="L181" s="43">
        <v>4.33</v>
      </c>
    </row>
    <row r="182" spans="1:12" ht="15">
      <c r="A182" s="23"/>
      <c r="B182" s="15"/>
      <c r="C182" s="11"/>
      <c r="D182" s="7" t="s">
        <v>32</v>
      </c>
      <c r="E182" s="56" t="s">
        <v>49</v>
      </c>
      <c r="F182" s="43">
        <v>30</v>
      </c>
      <c r="G182" s="43">
        <v>1.68</v>
      </c>
      <c r="H182" s="43">
        <v>0.33</v>
      </c>
      <c r="I182" s="43">
        <v>14.82</v>
      </c>
      <c r="J182" s="43">
        <v>68.97</v>
      </c>
      <c r="K182" s="44" t="s">
        <v>48</v>
      </c>
      <c r="L182" s="43">
        <v>4.4000000000000004</v>
      </c>
    </row>
    <row r="183" spans="1:12" ht="15">
      <c r="A183" s="23"/>
      <c r="B183" s="15"/>
      <c r="C183" s="11"/>
      <c r="D183" s="6"/>
      <c r="E183" s="42" t="s">
        <v>74</v>
      </c>
      <c r="F183" s="43">
        <v>100</v>
      </c>
      <c r="G183" s="43">
        <v>0.4</v>
      </c>
      <c r="H183" s="43">
        <v>0.4</v>
      </c>
      <c r="I183" s="43">
        <v>9.8000000000000007</v>
      </c>
      <c r="J183" s="43">
        <v>47</v>
      </c>
      <c r="K183" s="44" t="s">
        <v>48</v>
      </c>
      <c r="L183" s="43">
        <v>16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880</v>
      </c>
      <c r="G185" s="19">
        <f t="shared" ref="G185:J185" si="71">SUM(G176:G184)</f>
        <v>44.680000000000007</v>
      </c>
      <c r="H185" s="19">
        <f t="shared" si="71"/>
        <v>51.349999999999994</v>
      </c>
      <c r="I185" s="19">
        <f t="shared" si="71"/>
        <v>115.61</v>
      </c>
      <c r="J185" s="19">
        <f t="shared" si="71"/>
        <v>1114.3999999999999</v>
      </c>
      <c r="K185" s="25"/>
      <c r="L185" s="19">
        <f t="shared" ref="L185" si="72">SUM(L176:L184)</f>
        <v>74.72999999999999</v>
      </c>
    </row>
    <row r="186" spans="1:12" ht="15">
      <c r="A186" s="29">
        <f>A167</f>
        <v>2</v>
      </c>
      <c r="B186" s="30">
        <f>B167</f>
        <v>4</v>
      </c>
      <c r="C186" s="57" t="s">
        <v>4</v>
      </c>
      <c r="D186" s="58"/>
      <c r="E186" s="31"/>
      <c r="F186" s="32">
        <f>F175+F185</f>
        <v>880</v>
      </c>
      <c r="G186" s="32">
        <f t="shared" ref="G186" si="73">G175+G185</f>
        <v>44.680000000000007</v>
      </c>
      <c r="H186" s="32">
        <f t="shared" ref="H186" si="74">H175+H185</f>
        <v>51.349999999999994</v>
      </c>
      <c r="I186" s="32">
        <f t="shared" ref="I186" si="75">I175+I185</f>
        <v>115.61</v>
      </c>
      <c r="J186" s="32">
        <f t="shared" ref="J186:L186" si="76">J175+J185</f>
        <v>1114.3999999999999</v>
      </c>
      <c r="K186" s="32"/>
      <c r="L186" s="32">
        <f t="shared" si="76"/>
        <v>74.72999999999999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7">SUM(G187:G194)</f>
        <v>0</v>
      </c>
      <c r="H195" s="19">
        <f t="shared" si="77"/>
        <v>0</v>
      </c>
      <c r="I195" s="19">
        <f t="shared" si="77"/>
        <v>0</v>
      </c>
      <c r="J195" s="19">
        <f t="shared" si="77"/>
        <v>0</v>
      </c>
      <c r="K195" s="25"/>
      <c r="L195" s="19">
        <f t="shared" ref="L195" si="78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56" t="s">
        <v>87</v>
      </c>
      <c r="F196" s="43">
        <v>80</v>
      </c>
      <c r="G196" s="43">
        <v>1.32</v>
      </c>
      <c r="H196" s="43">
        <v>3.3</v>
      </c>
      <c r="I196" s="43">
        <v>5.84</v>
      </c>
      <c r="J196" s="43">
        <v>58.32</v>
      </c>
      <c r="K196" s="44">
        <v>53</v>
      </c>
      <c r="L196" s="43">
        <v>14</v>
      </c>
    </row>
    <row r="197" spans="1:12" ht="15">
      <c r="A197" s="23"/>
      <c r="B197" s="15"/>
      <c r="C197" s="11"/>
      <c r="D197" s="7" t="s">
        <v>27</v>
      </c>
      <c r="E197" s="56" t="s">
        <v>78</v>
      </c>
      <c r="F197" s="43">
        <v>200</v>
      </c>
      <c r="G197" s="43">
        <v>1.44</v>
      </c>
      <c r="H197" s="43">
        <v>3.94</v>
      </c>
      <c r="I197" s="43">
        <v>8.75</v>
      </c>
      <c r="J197" s="43">
        <v>83</v>
      </c>
      <c r="K197" s="44">
        <v>82</v>
      </c>
      <c r="L197" s="43">
        <v>10</v>
      </c>
    </row>
    <row r="198" spans="1:12" ht="15">
      <c r="A198" s="23"/>
      <c r="B198" s="15"/>
      <c r="C198" s="11"/>
      <c r="D198" s="7" t="s">
        <v>28</v>
      </c>
      <c r="E198" s="56" t="s">
        <v>88</v>
      </c>
      <c r="F198" s="43">
        <v>100</v>
      </c>
      <c r="G198" s="43">
        <v>17.55</v>
      </c>
      <c r="H198" s="43">
        <v>14.05</v>
      </c>
      <c r="I198" s="43">
        <v>2.2000000000000002</v>
      </c>
      <c r="J198" s="43">
        <v>203.75</v>
      </c>
      <c r="K198" s="44">
        <v>241</v>
      </c>
      <c r="L198" s="43">
        <v>12</v>
      </c>
    </row>
    <row r="199" spans="1:12" ht="15">
      <c r="A199" s="23"/>
      <c r="B199" s="15"/>
      <c r="C199" s="11"/>
      <c r="D199" s="7" t="s">
        <v>29</v>
      </c>
      <c r="E199" s="56" t="s">
        <v>89</v>
      </c>
      <c r="F199" s="43">
        <v>150</v>
      </c>
      <c r="G199" s="43">
        <v>8.6</v>
      </c>
      <c r="H199" s="43">
        <v>6.09</v>
      </c>
      <c r="I199" s="43">
        <v>38.64</v>
      </c>
      <c r="J199" s="43">
        <v>243.75</v>
      </c>
      <c r="K199" s="44">
        <v>302</v>
      </c>
      <c r="L199" s="43">
        <v>10</v>
      </c>
    </row>
    <row r="200" spans="1:12" ht="15">
      <c r="A200" s="23"/>
      <c r="B200" s="15"/>
      <c r="C200" s="11"/>
      <c r="D200" s="7" t="s">
        <v>30</v>
      </c>
      <c r="E200" s="56" t="s">
        <v>55</v>
      </c>
      <c r="F200" s="43">
        <v>200</v>
      </c>
      <c r="G200" s="43">
        <v>0.66</v>
      </c>
      <c r="H200" s="43">
        <v>0.09</v>
      </c>
      <c r="I200" s="43">
        <v>32.01</v>
      </c>
      <c r="J200" s="43">
        <v>132.80000000000001</v>
      </c>
      <c r="K200" s="44">
        <v>349</v>
      </c>
      <c r="L200" s="43">
        <v>10</v>
      </c>
    </row>
    <row r="201" spans="1:12" ht="15">
      <c r="A201" s="23"/>
      <c r="B201" s="15"/>
      <c r="C201" s="11"/>
      <c r="D201" s="7" t="s">
        <v>31</v>
      </c>
      <c r="E201" s="56" t="s">
        <v>47</v>
      </c>
      <c r="F201" s="43">
        <v>40</v>
      </c>
      <c r="G201" s="43">
        <v>3.16</v>
      </c>
      <c r="H201" s="43">
        <v>0.4</v>
      </c>
      <c r="I201" s="43">
        <v>19.32</v>
      </c>
      <c r="J201" s="43">
        <v>93.52</v>
      </c>
      <c r="K201" s="44" t="s">
        <v>48</v>
      </c>
      <c r="L201" s="43">
        <v>4.4000000000000004</v>
      </c>
    </row>
    <row r="202" spans="1:12" ht="15">
      <c r="A202" s="23"/>
      <c r="B202" s="15"/>
      <c r="C202" s="11"/>
      <c r="D202" s="7" t="s">
        <v>32</v>
      </c>
      <c r="E202" s="56" t="s">
        <v>49</v>
      </c>
      <c r="F202" s="43">
        <v>30</v>
      </c>
      <c r="G202" s="43">
        <v>1.68</v>
      </c>
      <c r="H202" s="43">
        <v>0.33</v>
      </c>
      <c r="I202" s="43">
        <v>14.82</v>
      </c>
      <c r="J202" s="43">
        <v>68.97</v>
      </c>
      <c r="K202" s="44" t="s">
        <v>48</v>
      </c>
      <c r="L202" s="43">
        <v>4.33</v>
      </c>
    </row>
    <row r="203" spans="1:12" ht="15">
      <c r="A203" s="23"/>
      <c r="B203" s="15"/>
      <c r="C203" s="11"/>
      <c r="D203" s="6"/>
      <c r="E203" s="42" t="s">
        <v>91</v>
      </c>
      <c r="F203" s="43">
        <v>100</v>
      </c>
      <c r="G203" s="43">
        <v>3.4</v>
      </c>
      <c r="H203" s="43">
        <v>4.5199999999999996</v>
      </c>
      <c r="I203" s="43">
        <v>27.88</v>
      </c>
      <c r="J203" s="43">
        <v>165.8</v>
      </c>
      <c r="K203" s="44" t="s">
        <v>48</v>
      </c>
      <c r="L203" s="43">
        <v>10</v>
      </c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900</v>
      </c>
      <c r="G205" s="19">
        <f t="shared" ref="G205:J205" si="79">SUM(G196:G204)</f>
        <v>37.81</v>
      </c>
      <c r="H205" s="19">
        <f t="shared" si="79"/>
        <v>32.72</v>
      </c>
      <c r="I205" s="19">
        <f t="shared" si="79"/>
        <v>149.45999999999998</v>
      </c>
      <c r="J205" s="19">
        <f t="shared" si="79"/>
        <v>1049.9099999999999</v>
      </c>
      <c r="K205" s="25"/>
      <c r="L205" s="19">
        <f t="shared" ref="L205" si="80">SUM(L196:L204)</f>
        <v>74.73</v>
      </c>
    </row>
    <row r="206" spans="1:12" ht="15.75" thickBot="1">
      <c r="A206" s="29">
        <f>A187</f>
        <v>2</v>
      </c>
      <c r="B206" s="30">
        <f>B187</f>
        <v>5</v>
      </c>
      <c r="C206" s="57" t="s">
        <v>4</v>
      </c>
      <c r="D206" s="58"/>
      <c r="E206" s="31"/>
      <c r="F206" s="32">
        <f>F195+F205</f>
        <v>900</v>
      </c>
      <c r="G206" s="32">
        <f t="shared" ref="G206" si="81">G195+G205</f>
        <v>37.81</v>
      </c>
      <c r="H206" s="32">
        <f t="shared" ref="H206" si="82">H195+H205</f>
        <v>32.72</v>
      </c>
      <c r="I206" s="32">
        <f t="shared" ref="I206" si="83">I195+I205</f>
        <v>149.45999999999998</v>
      </c>
      <c r="J206" s="32">
        <f t="shared" ref="J206:L206" si="84">J195+J205</f>
        <v>1049.9099999999999</v>
      </c>
      <c r="K206" s="32"/>
      <c r="L206" s="32">
        <f t="shared" si="84"/>
        <v>74.73</v>
      </c>
    </row>
    <row r="207" spans="1:12" ht="13.5" thickBot="1">
      <c r="A207" s="27"/>
      <c r="B207" s="28"/>
      <c r="C207" s="62" t="s">
        <v>5</v>
      </c>
      <c r="D207" s="62"/>
      <c r="E207" s="62"/>
      <c r="F207" s="34">
        <f>SUMIF($C:$C,"Итого за день:",F:F)/COUNTIFS($C:$C,"Итого за день:",F:F,"&gt;0")</f>
        <v>893.9</v>
      </c>
      <c r="G207" s="34">
        <f>SUMIF($C:$C,"Итого за день:",G:G)/COUNTIFS($C:$C,"Итого за день:",G:G,"&gt;0")</f>
        <v>37.969000000000001</v>
      </c>
      <c r="H207" s="34">
        <f>SUMIF($C:$C,"Итого за день:",H:H)/COUNTIFS($C:$C,"Итого за день:",H:H,"&gt;0")</f>
        <v>34.275999999999996</v>
      </c>
      <c r="I207" s="34">
        <f>SUMIF($C:$C,"Итого за день:",I:I)/COUNTIFS($C:$C,"Итого за день:",I:I,"&gt;0")</f>
        <v>139.12399999999997</v>
      </c>
      <c r="J207" s="34">
        <f>SUMIF($C:$C,"Итого за день:",J:J)/COUNTIFS($C:$C,"Итого за день:",J:J,"&gt;0")</f>
        <v>941.7</v>
      </c>
      <c r="K207" s="34"/>
      <c r="L207" s="34">
        <f>SUMIF($C:$C,"Итого за день:",L:L)/COUNTIFS($C:$C,"Итого за день:",L:L,"&gt;0")</f>
        <v>74.73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2024-09-04T10:07:26Z</dcterms:modified>
</cp:coreProperties>
</file>